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14940" windowHeight="96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52" i="1" l="1"/>
  <c r="F51" i="1"/>
  <c r="F49" i="1"/>
  <c r="F48" i="1"/>
  <c r="F46" i="1"/>
  <c r="F45" i="1"/>
  <c r="F44" i="1"/>
  <c r="F43" i="1"/>
  <c r="F42" i="1"/>
  <c r="F40" i="1"/>
  <c r="F41" i="1" s="1"/>
  <c r="F39" i="1"/>
  <c r="F38" i="1"/>
  <c r="F36" i="1"/>
  <c r="F34" i="1"/>
  <c r="F33" i="1"/>
  <c r="F86" i="1"/>
  <c r="F85" i="1"/>
  <c r="F84" i="1"/>
  <c r="F83" i="1"/>
  <c r="F82" i="1"/>
  <c r="F80" i="1"/>
  <c r="F78" i="1"/>
  <c r="F76" i="1"/>
  <c r="F74" i="1"/>
  <c r="F72" i="1"/>
  <c r="F71" i="1"/>
  <c r="F69" i="1"/>
  <c r="F67" i="1"/>
  <c r="F65" i="1"/>
  <c r="F64" i="1"/>
  <c r="F62" i="1"/>
  <c r="F60" i="1"/>
  <c r="F59" i="1"/>
  <c r="F31" i="1"/>
  <c r="F32" i="1" s="1"/>
  <c r="F30" i="1"/>
  <c r="F29" i="1"/>
  <c r="F28" i="1"/>
  <c r="F27" i="1"/>
  <c r="F26" i="1"/>
  <c r="F25" i="1"/>
  <c r="F24" i="1"/>
  <c r="F23" i="1"/>
  <c r="F22" i="1"/>
  <c r="F21" i="1"/>
  <c r="F17" i="1"/>
  <c r="F18" i="1"/>
  <c r="F20" i="1" s="1"/>
  <c r="F15" i="1"/>
  <c r="F13" i="1"/>
  <c r="F12" i="1"/>
</calcChain>
</file>

<file path=xl/sharedStrings.xml><?xml version="1.0" encoding="utf-8"?>
<sst xmlns="http://schemas.openxmlformats.org/spreadsheetml/2006/main" count="108" uniqueCount="52">
  <si>
    <t>Omschrijving</t>
  </si>
  <si>
    <t>Datum</t>
  </si>
  <si>
    <t>Inkomsten</t>
  </si>
  <si>
    <t>Uitgaven</t>
  </si>
  <si>
    <t>Totaal</t>
  </si>
  <si>
    <t>Financieel overzicht drainage systeem Hoekwierde nummers 1 t/m 50</t>
  </si>
  <si>
    <t xml:space="preserve">Saldo per 26-10-2009 rekening ABN-AMRO </t>
  </si>
  <si>
    <t xml:space="preserve">Saldo per 18-07-2011  </t>
  </si>
  <si>
    <t xml:space="preserve">Kosten rekening </t>
  </si>
  <si>
    <t>Factuur Knipscheer</t>
  </si>
  <si>
    <t>Nieuwe rekening ING (overlijden penningmeester)</t>
  </si>
  <si>
    <t>Rekeningnummer:</t>
  </si>
  <si>
    <t>Rente bijschrijving</t>
  </si>
  <si>
    <t>Bijdragen 23 buurtbewoners</t>
  </si>
  <si>
    <t>Bijdragen 8 buurtbewoners</t>
  </si>
  <si>
    <t>Bijdragen 13 buurtbewoners</t>
  </si>
  <si>
    <t>Bijdrage 1 bewoner</t>
  </si>
  <si>
    <t>Bijdrage 2 bewoners</t>
  </si>
  <si>
    <t>Afrekening betalingsverkeer 01-10-2011/31-12-2011</t>
  </si>
  <si>
    <t>Afrekening betalingsverkeer 1-7-2011/30-09-2011</t>
  </si>
  <si>
    <t>Afrekening betalingsverkeer 01-01-2012/31-03-2012</t>
  </si>
  <si>
    <t>Afrekening betalingsverkeer 01-04-2012/30-06-2012</t>
  </si>
  <si>
    <t>Afrekening betalingsverkeer 01-07-2012/30-09-2012</t>
  </si>
  <si>
    <t>Afrekening betalingsverkeer 01-10-2012/31-12-2012</t>
  </si>
  <si>
    <t>Afrekening betalingsverkeer 01-01-2013/31-03-2013</t>
  </si>
  <si>
    <t>Afrekening betalingsverkeer 01-04-2013/30-06-2013</t>
  </si>
  <si>
    <t>Afrekening betalingsverkeer 01-10-2013/31-12-2013</t>
  </si>
  <si>
    <t>Overboeking kwartaal spaarrekening</t>
  </si>
  <si>
    <t>Afrekening betalingsverkeer 01-07-2013/30-09-2013</t>
  </si>
  <si>
    <t>Kwartaal spaarrekening</t>
  </si>
  <si>
    <t>Rentebijschrijving bonusrente</t>
  </si>
  <si>
    <t xml:space="preserve">Rentebijschrijving </t>
  </si>
  <si>
    <t>Rentebijschrijving</t>
  </si>
  <si>
    <t>Overboeking naar betaalrekening</t>
  </si>
  <si>
    <t>Bijschrijvingen</t>
  </si>
  <si>
    <t>Overboekingen</t>
  </si>
  <si>
    <t>Opening kwartaal spaarrekening</t>
  </si>
  <si>
    <t>Opname kwartaalspaarrekening</t>
  </si>
  <si>
    <t>Debetrente</t>
  </si>
  <si>
    <t>Afrekening betalingsverkeer 01-01-2014/30-04-2014</t>
  </si>
  <si>
    <t>Afrekening betalingsverkeer 01-01-2014/30-06-2014</t>
  </si>
  <si>
    <t>Afrekening betalingsverkeer 01-07-14/30-09-14</t>
  </si>
  <si>
    <t>Afrekening betalingsverkeer 01-10-14/31-12-14</t>
  </si>
  <si>
    <t>Afrekening betalingsverkeer 01-01-15/31-03-15</t>
  </si>
  <si>
    <t>Afrekening betalingsverkeer 01-04-15/30-06-15</t>
  </si>
  <si>
    <t>Afrekening betalingsverkeer 01-07-15/30-09-15</t>
  </si>
  <si>
    <t>Afrekening betalingsverkeer 01-10-15/31-12-15</t>
  </si>
  <si>
    <t>Afrekening betalingsverkeer 01-01-16/01-03-16</t>
  </si>
  <si>
    <t>Afrekening betalingsverkeer 01-10-2016/31-12-16</t>
  </si>
  <si>
    <t>NL29INGB0004916234</t>
  </si>
  <si>
    <t>NL42INGB0670610801</t>
  </si>
  <si>
    <t>Afrekening betalingsverkeer 01-01-2017/31-03-17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</si>
</sst>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_-;&quot;€&quot;\ #,##0.00\-"/>
    <numFmt numFmtId="165" formatCode="&quot;fl&quot;\ #,##0.00_-"/>
    <numFmt numFmtId="167" formatCode="dd/mm/yy;@"/>
    <numFmt numFmtId="168" formatCode="&quot;€&quot;\ #,##0.00_-"/>
    <numFmt numFmtId="169" formatCode="&quot;€&quot;\ #,##0.00"/>
    <numFmt numFmtId="172" formatCode="d/mm/yy;@"/>
  </numFmts>
  <fonts count="8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9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164" fontId="0" fillId="0" borderId="0" xfId="0" applyNumberFormat="1"/>
    <xf numFmtId="169" fontId="0" fillId="0" borderId="0" xfId="0" applyNumberFormat="1"/>
    <xf numFmtId="0" fontId="3" fillId="0" borderId="0" xfId="0" applyFont="1"/>
    <xf numFmtId="164" fontId="3" fillId="0" borderId="0" xfId="0" applyNumberFormat="1" applyFont="1"/>
    <xf numFmtId="169" fontId="3" fillId="0" borderId="0" xfId="0" applyNumberFormat="1" applyFont="1"/>
    <xf numFmtId="1" fontId="0" fillId="0" borderId="0" xfId="0" applyNumberFormat="1" applyAlignment="1">
      <alignment horizontal="left"/>
    </xf>
    <xf numFmtId="167" fontId="0" fillId="0" borderId="0" xfId="0" applyNumberFormat="1"/>
    <xf numFmtId="172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7" fontId="6" fillId="0" borderId="1" xfId="0" applyNumberFormat="1" applyFont="1" applyBorder="1"/>
    <xf numFmtId="168" fontId="6" fillId="0" borderId="1" xfId="0" applyNumberFormat="1" applyFont="1" applyBorder="1"/>
    <xf numFmtId="0" fontId="6" fillId="0" borderId="1" xfId="0" applyFont="1" applyFill="1" applyBorder="1" applyAlignment="1">
      <alignment horizontal="left"/>
    </xf>
    <xf numFmtId="167" fontId="6" fillId="0" borderId="1" xfId="0" applyNumberFormat="1" applyFont="1" applyFill="1" applyBorder="1"/>
    <xf numFmtId="168" fontId="6" fillId="0" borderId="1" xfId="0" applyNumberFormat="1" applyFont="1" applyFill="1" applyBorder="1"/>
    <xf numFmtId="169" fontId="6" fillId="0" borderId="1" xfId="0" applyNumberFormat="1" applyFont="1" applyBorder="1"/>
    <xf numFmtId="167" fontId="0" fillId="0" borderId="1" xfId="0" applyNumberFormat="1" applyBorder="1"/>
    <xf numFmtId="169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/>
    <xf numFmtId="0" fontId="6" fillId="0" borderId="3" xfId="0" applyFont="1" applyBorder="1" applyAlignment="1">
      <alignment horizontal="left"/>
    </xf>
    <xf numFmtId="167" fontId="6" fillId="0" borderId="3" xfId="0" applyNumberFormat="1" applyFont="1" applyBorder="1"/>
    <xf numFmtId="4" fontId="6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6" fillId="0" borderId="7" xfId="0" applyNumberFormat="1" applyFont="1" applyBorder="1"/>
    <xf numFmtId="168" fontId="6" fillId="0" borderId="8" xfId="0" applyNumberFormat="1" applyFont="1" applyBorder="1"/>
    <xf numFmtId="169" fontId="6" fillId="0" borderId="8" xfId="0" applyNumberFormat="1" applyFont="1" applyBorder="1"/>
    <xf numFmtId="169" fontId="6" fillId="0" borderId="8" xfId="0" applyNumberFormat="1" applyFont="1" applyFill="1" applyBorder="1"/>
    <xf numFmtId="169" fontId="0" fillId="0" borderId="8" xfId="0" applyNumberFormat="1" applyFill="1" applyBorder="1"/>
    <xf numFmtId="169" fontId="0" fillId="0" borderId="8" xfId="0" applyNumberFormat="1" applyBorder="1"/>
    <xf numFmtId="0" fontId="4" fillId="0" borderId="2" xfId="0" applyFont="1" applyBorder="1" applyAlignment="1">
      <alignment horizontal="center"/>
    </xf>
    <xf numFmtId="164" fontId="6" fillId="0" borderId="9" xfId="0" applyNumberFormat="1" applyFont="1" applyBorder="1"/>
    <xf numFmtId="168" fontId="6" fillId="0" borderId="10" xfId="0" applyNumberFormat="1" applyFont="1" applyBorder="1"/>
    <xf numFmtId="169" fontId="6" fillId="0" borderId="10" xfId="0" applyNumberFormat="1" applyFont="1" applyBorder="1"/>
    <xf numFmtId="169" fontId="0" fillId="0" borderId="10" xfId="0" applyNumberFormat="1" applyBorder="1"/>
    <xf numFmtId="169" fontId="0" fillId="0" borderId="11" xfId="0" applyNumberFormat="1" applyBorder="1"/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Fill="1" applyBorder="1"/>
    <xf numFmtId="0" fontId="6" fillId="0" borderId="14" xfId="0" applyFont="1" applyBorder="1"/>
    <xf numFmtId="1" fontId="6" fillId="0" borderId="15" xfId="0" applyNumberFormat="1" applyFont="1" applyBorder="1" applyAlignment="1">
      <alignment horizontal="left"/>
    </xf>
    <xf numFmtId="167" fontId="6" fillId="0" borderId="15" xfId="0" applyNumberFormat="1" applyFont="1" applyBorder="1"/>
    <xf numFmtId="169" fontId="0" fillId="0" borderId="15" xfId="0" applyNumberFormat="1" applyBorder="1"/>
    <xf numFmtId="169" fontId="0" fillId="0" borderId="16" xfId="0" applyNumberFormat="1" applyBorder="1"/>
    <xf numFmtId="169" fontId="0" fillId="0" borderId="1" xfId="0" applyNumberFormat="1" applyBorder="1" applyAlignment="1">
      <alignment horizontal="right"/>
    </xf>
    <xf numFmtId="0" fontId="0" fillId="0" borderId="15" xfId="0" applyBorder="1"/>
    <xf numFmtId="167" fontId="0" fillId="0" borderId="15" xfId="0" applyNumberFormat="1" applyBorder="1"/>
    <xf numFmtId="169" fontId="0" fillId="0" borderId="3" xfId="0" applyNumberFormat="1" applyBorder="1"/>
    <xf numFmtId="167" fontId="0" fillId="0" borderId="3" xfId="0" applyNumberFormat="1" applyBorder="1"/>
    <xf numFmtId="169" fontId="0" fillId="0" borderId="7" xfId="0" applyNumberFormat="1" applyBorder="1"/>
    <xf numFmtId="169" fontId="0" fillId="0" borderId="9" xfId="0" applyNumberForma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workbookViewId="0">
      <selection activeCell="G52" sqref="G52"/>
    </sheetView>
  </sheetViews>
  <sheetFormatPr defaultRowHeight="12.75" x14ac:dyDescent="0.2"/>
  <cols>
    <col min="1" max="1" width="43.42578125" customWidth="1"/>
    <col min="2" max="2" width="20" bestFit="1" customWidth="1"/>
    <col min="3" max="3" width="17.5703125" customWidth="1"/>
    <col min="4" max="4" width="15.28515625" customWidth="1"/>
    <col min="5" max="5" width="16" customWidth="1"/>
    <col min="6" max="6" width="14.5703125" customWidth="1"/>
    <col min="7" max="7" width="13.28515625" customWidth="1"/>
  </cols>
  <sheetData>
    <row r="1" spans="1:7" ht="24" x14ac:dyDescent="0.35">
      <c r="A1" s="4" t="s">
        <v>5</v>
      </c>
      <c r="B1" s="1"/>
    </row>
    <row r="2" spans="1:7" ht="11.25" hidden="1" customHeight="1" x14ac:dyDescent="0.35">
      <c r="A2" s="1"/>
      <c r="B2" s="1"/>
    </row>
    <row r="3" spans="1:7" ht="11.25" hidden="1" customHeight="1" x14ac:dyDescent="0.35">
      <c r="A3" s="1"/>
      <c r="B3" s="1"/>
    </row>
    <row r="4" spans="1:7" ht="15.75" hidden="1" x14ac:dyDescent="0.25">
      <c r="A4" s="3"/>
      <c r="B4" s="9"/>
      <c r="C4" s="6"/>
    </row>
    <row r="5" spans="1:7" ht="15.75" hidden="1" x14ac:dyDescent="0.25">
      <c r="A5" s="3"/>
      <c r="B5" s="9"/>
      <c r="C5" s="8"/>
      <c r="D5" s="5"/>
    </row>
    <row r="6" spans="1:7" ht="15.75" hidden="1" x14ac:dyDescent="0.25">
      <c r="A6" s="12"/>
      <c r="B6" s="7"/>
      <c r="C6" s="13"/>
      <c r="D6" s="5"/>
    </row>
    <row r="7" spans="1:7" ht="15.75" hidden="1" x14ac:dyDescent="0.25">
      <c r="A7" s="12"/>
      <c r="C7" s="14"/>
    </row>
    <row r="8" spans="1:7" ht="16.5" thickBot="1" x14ac:dyDescent="0.3">
      <c r="A8" s="12"/>
    </row>
    <row r="9" spans="1:7" ht="13.5" thickBot="1" x14ac:dyDescent="0.25">
      <c r="A9" s="33" t="s">
        <v>0</v>
      </c>
      <c r="B9" s="34" t="s">
        <v>11</v>
      </c>
      <c r="C9" s="34" t="s">
        <v>1</v>
      </c>
      <c r="D9" s="34" t="s">
        <v>2</v>
      </c>
      <c r="E9" s="35" t="s">
        <v>3</v>
      </c>
      <c r="F9" s="42" t="s">
        <v>4</v>
      </c>
      <c r="G9" s="2"/>
    </row>
    <row r="10" spans="1:7" x14ac:dyDescent="0.2">
      <c r="A10" s="48" t="s">
        <v>6</v>
      </c>
      <c r="B10" s="30">
        <v>987941828</v>
      </c>
      <c r="C10" s="31">
        <v>40112</v>
      </c>
      <c r="D10" s="32"/>
      <c r="E10" s="36"/>
      <c r="F10" s="43">
        <v>925.59</v>
      </c>
    </row>
    <row r="11" spans="1:7" x14ac:dyDescent="0.2">
      <c r="A11" s="49" t="s">
        <v>8</v>
      </c>
      <c r="B11" s="18"/>
      <c r="C11" s="20"/>
      <c r="D11" s="21"/>
      <c r="E11" s="37">
        <v>18</v>
      </c>
      <c r="F11" s="44"/>
    </row>
    <row r="12" spans="1:7" x14ac:dyDescent="0.2">
      <c r="A12" s="49" t="s">
        <v>7</v>
      </c>
      <c r="B12" s="19">
        <v>987941828</v>
      </c>
      <c r="C12" s="20">
        <v>40742</v>
      </c>
      <c r="D12" s="21"/>
      <c r="E12" s="37"/>
      <c r="F12" s="44">
        <f>F10-E11+D11</f>
        <v>907.59</v>
      </c>
    </row>
    <row r="13" spans="1:7" x14ac:dyDescent="0.2">
      <c r="A13" s="49" t="s">
        <v>12</v>
      </c>
      <c r="B13" s="19"/>
      <c r="C13" s="20"/>
      <c r="D13" s="21">
        <v>19.61</v>
      </c>
      <c r="E13" s="37"/>
      <c r="F13" s="44">
        <f>F12+D13-E13</f>
        <v>927.2</v>
      </c>
    </row>
    <row r="14" spans="1:7" x14ac:dyDescent="0.2">
      <c r="A14" s="49" t="s">
        <v>10</v>
      </c>
      <c r="B14" s="19">
        <v>4916234</v>
      </c>
      <c r="C14" s="20">
        <v>40724</v>
      </c>
      <c r="D14" s="21"/>
      <c r="E14" s="37"/>
      <c r="F14" s="44">
        <v>927.2</v>
      </c>
    </row>
    <row r="15" spans="1:7" x14ac:dyDescent="0.2">
      <c r="A15" s="49" t="s">
        <v>13</v>
      </c>
      <c r="B15" s="19">
        <v>4916234</v>
      </c>
      <c r="C15" s="20">
        <v>40759</v>
      </c>
      <c r="D15" s="21">
        <v>805</v>
      </c>
      <c r="E15" s="37"/>
      <c r="F15" s="44">
        <f>F14+D15</f>
        <v>1732.2</v>
      </c>
    </row>
    <row r="16" spans="1:7" x14ac:dyDescent="0.2">
      <c r="A16" s="49" t="s">
        <v>9</v>
      </c>
      <c r="B16" s="19">
        <v>670610801</v>
      </c>
      <c r="C16" s="20">
        <v>40787</v>
      </c>
      <c r="D16" s="21"/>
      <c r="E16" s="37">
        <v>440.23</v>
      </c>
      <c r="F16" s="44"/>
    </row>
    <row r="17" spans="1:7" x14ac:dyDescent="0.2">
      <c r="A17" s="49" t="s">
        <v>14</v>
      </c>
      <c r="B17" s="19">
        <v>4916234</v>
      </c>
      <c r="C17" s="20">
        <v>40787</v>
      </c>
      <c r="D17" s="21">
        <v>280</v>
      </c>
      <c r="E17" s="37"/>
      <c r="F17" s="44">
        <f>F15-E16+D17</f>
        <v>1571.97</v>
      </c>
    </row>
    <row r="18" spans="1:7" x14ac:dyDescent="0.2">
      <c r="A18" s="49" t="s">
        <v>15</v>
      </c>
      <c r="B18" s="19">
        <v>4916234</v>
      </c>
      <c r="C18" s="20">
        <v>40822</v>
      </c>
      <c r="D18" s="21"/>
      <c r="E18" s="37">
        <v>455</v>
      </c>
      <c r="F18" s="44">
        <f>F17+E18</f>
        <v>2026.97</v>
      </c>
    </row>
    <row r="19" spans="1:7" x14ac:dyDescent="0.2">
      <c r="A19" s="50" t="s">
        <v>16</v>
      </c>
      <c r="B19" s="22">
        <v>4916234</v>
      </c>
      <c r="C19" s="23">
        <v>40850</v>
      </c>
      <c r="D19" s="24">
        <v>35</v>
      </c>
      <c r="E19" s="37"/>
      <c r="F19" s="44"/>
    </row>
    <row r="20" spans="1:7" x14ac:dyDescent="0.2">
      <c r="A20" s="50" t="s">
        <v>19</v>
      </c>
      <c r="B20" s="22">
        <v>4916234</v>
      </c>
      <c r="C20" s="20">
        <v>40850</v>
      </c>
      <c r="D20" s="21"/>
      <c r="E20" s="37">
        <v>16.440000000000001</v>
      </c>
      <c r="F20" s="44">
        <f>F18+D19-E20</f>
        <v>2045.5300000000002</v>
      </c>
    </row>
    <row r="21" spans="1:7" x14ac:dyDescent="0.2">
      <c r="A21" s="50" t="s">
        <v>17</v>
      </c>
      <c r="B21" s="22">
        <v>4916234</v>
      </c>
      <c r="C21" s="20">
        <v>40878</v>
      </c>
      <c r="D21" s="21">
        <v>70</v>
      </c>
      <c r="E21" s="37"/>
      <c r="F21" s="44">
        <f>F20+D21</f>
        <v>2115.5300000000002</v>
      </c>
    </row>
    <row r="22" spans="1:7" x14ac:dyDescent="0.2">
      <c r="A22" s="50" t="s">
        <v>18</v>
      </c>
      <c r="B22" s="22">
        <v>4916234</v>
      </c>
      <c r="C22" s="20">
        <v>40941</v>
      </c>
      <c r="D22" s="21"/>
      <c r="E22" s="37">
        <v>9.51</v>
      </c>
      <c r="F22" s="44">
        <f>F21-E22</f>
        <v>2106.02</v>
      </c>
    </row>
    <row r="23" spans="1:7" x14ac:dyDescent="0.2">
      <c r="A23" s="50" t="s">
        <v>20</v>
      </c>
      <c r="B23" s="22" t="s">
        <v>49</v>
      </c>
      <c r="C23" s="20">
        <v>41032</v>
      </c>
      <c r="D23" s="21"/>
      <c r="E23" s="37">
        <v>10.59</v>
      </c>
      <c r="F23" s="45">
        <f>F22-E23</f>
        <v>2095.4299999999998</v>
      </c>
      <c r="G23" s="11"/>
    </row>
    <row r="24" spans="1:7" x14ac:dyDescent="0.2">
      <c r="A24" s="50" t="s">
        <v>16</v>
      </c>
      <c r="B24" s="22" t="s">
        <v>49</v>
      </c>
      <c r="C24" s="20">
        <v>41067</v>
      </c>
      <c r="D24" s="25">
        <v>35</v>
      </c>
      <c r="E24" s="38"/>
      <c r="F24" s="45">
        <f>F23+D24</f>
        <v>2130.4299999999998</v>
      </c>
    </row>
    <row r="25" spans="1:7" x14ac:dyDescent="0.2">
      <c r="A25" s="50" t="s">
        <v>21</v>
      </c>
      <c r="B25" s="22" t="s">
        <v>49</v>
      </c>
      <c r="C25" s="20">
        <v>41123</v>
      </c>
      <c r="D25" s="25"/>
      <c r="E25" s="38">
        <v>10.73</v>
      </c>
      <c r="F25" s="45">
        <f>F24-E25</f>
        <v>2119.6999999999998</v>
      </c>
    </row>
    <row r="26" spans="1:7" x14ac:dyDescent="0.2">
      <c r="A26" s="50" t="s">
        <v>22</v>
      </c>
      <c r="B26" s="22" t="s">
        <v>49</v>
      </c>
      <c r="C26" s="20">
        <v>41214</v>
      </c>
      <c r="D26" s="25"/>
      <c r="E26" s="39">
        <v>10.5</v>
      </c>
      <c r="F26" s="45">
        <f>F25-E26</f>
        <v>2109.1999999999998</v>
      </c>
      <c r="G26" s="10"/>
    </row>
    <row r="27" spans="1:7" x14ac:dyDescent="0.2">
      <c r="A27" s="50" t="s">
        <v>23</v>
      </c>
      <c r="B27" s="22" t="s">
        <v>49</v>
      </c>
      <c r="C27" s="20">
        <v>41312</v>
      </c>
      <c r="D27" s="25"/>
      <c r="E27" s="39">
        <v>10.5</v>
      </c>
      <c r="F27" s="45">
        <f>F26-E27</f>
        <v>2098.6999999999998</v>
      </c>
    </row>
    <row r="28" spans="1:7" x14ac:dyDescent="0.2">
      <c r="A28" s="50" t="s">
        <v>24</v>
      </c>
      <c r="B28" s="22" t="s">
        <v>49</v>
      </c>
      <c r="C28" s="20">
        <v>41396</v>
      </c>
      <c r="D28" s="25"/>
      <c r="E28" s="39">
        <v>10.5</v>
      </c>
      <c r="F28" s="45">
        <f>F27-E28</f>
        <v>2088.1999999999998</v>
      </c>
    </row>
    <row r="29" spans="1:7" x14ac:dyDescent="0.2">
      <c r="A29" s="50" t="s">
        <v>25</v>
      </c>
      <c r="B29" s="22" t="s">
        <v>49</v>
      </c>
      <c r="C29" s="26">
        <v>41487</v>
      </c>
      <c r="D29" s="27"/>
      <c r="E29" s="40">
        <v>10.5</v>
      </c>
      <c r="F29" s="46">
        <f>F28-E29</f>
        <v>2077.6999999999998</v>
      </c>
    </row>
    <row r="30" spans="1:7" x14ac:dyDescent="0.2">
      <c r="A30" s="50" t="s">
        <v>28</v>
      </c>
      <c r="B30" s="22" t="s">
        <v>49</v>
      </c>
      <c r="C30" s="26">
        <v>41585</v>
      </c>
      <c r="D30" s="27"/>
      <c r="E30" s="40">
        <v>10.5</v>
      </c>
      <c r="F30" s="46">
        <f>F29-E30</f>
        <v>2067.1999999999998</v>
      </c>
    </row>
    <row r="31" spans="1:7" x14ac:dyDescent="0.2">
      <c r="A31" s="50" t="s">
        <v>26</v>
      </c>
      <c r="B31" s="22" t="s">
        <v>49</v>
      </c>
      <c r="C31" s="26">
        <v>41676</v>
      </c>
      <c r="D31" s="27"/>
      <c r="E31" s="41">
        <v>10.5</v>
      </c>
      <c r="F31" s="46">
        <f>F30-E31</f>
        <v>2056.6999999999998</v>
      </c>
    </row>
    <row r="32" spans="1:7" x14ac:dyDescent="0.2">
      <c r="A32" s="50" t="s">
        <v>27</v>
      </c>
      <c r="B32" s="28"/>
      <c r="C32" s="26"/>
      <c r="D32" s="27"/>
      <c r="E32" s="41">
        <v>2056.6999999999998</v>
      </c>
      <c r="F32" s="46">
        <f>F31-E32</f>
        <v>0</v>
      </c>
    </row>
    <row r="33" spans="1:6" x14ac:dyDescent="0.2">
      <c r="A33" s="50" t="s">
        <v>39</v>
      </c>
      <c r="B33" s="22" t="s">
        <v>49</v>
      </c>
      <c r="C33" s="26">
        <v>41759</v>
      </c>
      <c r="D33" s="27"/>
      <c r="E33" s="41">
        <v>10.5</v>
      </c>
      <c r="F33" s="46">
        <f>F32-E33</f>
        <v>-10.5</v>
      </c>
    </row>
    <row r="34" spans="1:6" x14ac:dyDescent="0.2">
      <c r="A34" s="50" t="s">
        <v>37</v>
      </c>
      <c r="B34" s="28"/>
      <c r="C34" s="26">
        <v>41795</v>
      </c>
      <c r="D34" s="27">
        <v>50</v>
      </c>
      <c r="E34" s="41"/>
      <c r="F34" s="46">
        <f>F33+D34</f>
        <v>39.5</v>
      </c>
    </row>
    <row r="35" spans="1:6" x14ac:dyDescent="0.2">
      <c r="A35" s="50" t="s">
        <v>38</v>
      </c>
      <c r="B35" s="28"/>
      <c r="C35" s="26"/>
      <c r="D35" s="27"/>
      <c r="E35" s="41">
        <v>0.03</v>
      </c>
      <c r="F35" s="46"/>
    </row>
    <row r="36" spans="1:6" x14ac:dyDescent="0.2">
      <c r="A36" s="50" t="s">
        <v>40</v>
      </c>
      <c r="B36" s="22" t="s">
        <v>49</v>
      </c>
      <c r="C36" s="26">
        <v>41858</v>
      </c>
      <c r="D36" s="27"/>
      <c r="E36" s="41">
        <v>10.65</v>
      </c>
      <c r="F36" s="46">
        <f>F34-E35-E36</f>
        <v>28.82</v>
      </c>
    </row>
    <row r="37" spans="1:6" x14ac:dyDescent="0.2">
      <c r="A37" s="50" t="s">
        <v>37</v>
      </c>
      <c r="B37" s="28"/>
      <c r="C37" s="26">
        <v>41949</v>
      </c>
      <c r="D37" s="27">
        <v>50</v>
      </c>
      <c r="E37" s="41"/>
      <c r="F37" s="46"/>
    </row>
    <row r="38" spans="1:6" x14ac:dyDescent="0.2">
      <c r="A38" s="50" t="s">
        <v>41</v>
      </c>
      <c r="B38" s="22" t="s">
        <v>49</v>
      </c>
      <c r="C38" s="26"/>
      <c r="D38" s="27"/>
      <c r="E38" s="41">
        <v>12.8</v>
      </c>
      <c r="F38" s="46">
        <f>F36+D37-E38</f>
        <v>66.02</v>
      </c>
    </row>
    <row r="39" spans="1:6" x14ac:dyDescent="0.2">
      <c r="A39" s="50" t="s">
        <v>42</v>
      </c>
      <c r="B39" s="22" t="s">
        <v>49</v>
      </c>
      <c r="C39" s="26"/>
      <c r="D39" s="27"/>
      <c r="E39" s="41">
        <v>12.95</v>
      </c>
      <c r="F39" s="46">
        <f>F38-E39</f>
        <v>53.069999999999993</v>
      </c>
    </row>
    <row r="40" spans="1:6" x14ac:dyDescent="0.2">
      <c r="A40" s="50" t="s">
        <v>43</v>
      </c>
      <c r="B40" s="22" t="s">
        <v>49</v>
      </c>
      <c r="C40" s="26">
        <v>42135</v>
      </c>
      <c r="D40" s="27"/>
      <c r="E40" s="41">
        <v>12.8</v>
      </c>
      <c r="F40" s="46">
        <f t="shared" ref="F40:F46" si="0">F39-E40</f>
        <v>40.269999999999996</v>
      </c>
    </row>
    <row r="41" spans="1:6" x14ac:dyDescent="0.2">
      <c r="A41" s="50" t="s">
        <v>44</v>
      </c>
      <c r="B41" s="22" t="s">
        <v>49</v>
      </c>
      <c r="C41" s="26">
        <v>42222</v>
      </c>
      <c r="D41" s="27"/>
      <c r="E41" s="41">
        <v>12.8</v>
      </c>
      <c r="F41" s="46">
        <f t="shared" si="0"/>
        <v>27.469999999999995</v>
      </c>
    </row>
    <row r="42" spans="1:6" x14ac:dyDescent="0.2">
      <c r="A42" s="50" t="s">
        <v>37</v>
      </c>
      <c r="B42" s="28"/>
      <c r="C42" s="26">
        <v>42254</v>
      </c>
      <c r="D42" s="27">
        <v>100</v>
      </c>
      <c r="E42" s="41"/>
      <c r="F42" s="46">
        <f>F41+D42</f>
        <v>127.47</v>
      </c>
    </row>
    <row r="43" spans="1:6" x14ac:dyDescent="0.2">
      <c r="A43" s="50" t="s">
        <v>45</v>
      </c>
      <c r="B43" s="22" t="s">
        <v>49</v>
      </c>
      <c r="C43" s="26">
        <v>42313</v>
      </c>
      <c r="D43" s="27"/>
      <c r="E43" s="41">
        <v>15.55</v>
      </c>
      <c r="F43" s="46">
        <f t="shared" si="0"/>
        <v>111.92</v>
      </c>
    </row>
    <row r="44" spans="1:6" x14ac:dyDescent="0.2">
      <c r="A44" s="50" t="s">
        <v>46</v>
      </c>
      <c r="B44" s="22" t="s">
        <v>49</v>
      </c>
      <c r="C44" s="26">
        <v>42404</v>
      </c>
      <c r="D44" s="27"/>
      <c r="E44" s="41">
        <v>14.45</v>
      </c>
      <c r="F44" s="46">
        <f t="shared" si="0"/>
        <v>97.47</v>
      </c>
    </row>
    <row r="45" spans="1:6" x14ac:dyDescent="0.2">
      <c r="A45" s="50" t="s">
        <v>46</v>
      </c>
      <c r="B45" s="22" t="s">
        <v>49</v>
      </c>
      <c r="C45" s="26">
        <v>42495</v>
      </c>
      <c r="D45" s="27"/>
      <c r="E45" s="41">
        <v>14.45</v>
      </c>
      <c r="F45" s="46">
        <f t="shared" si="0"/>
        <v>83.02</v>
      </c>
    </row>
    <row r="46" spans="1:6" x14ac:dyDescent="0.2">
      <c r="A46" s="50" t="s">
        <v>47</v>
      </c>
      <c r="B46" s="22" t="s">
        <v>49</v>
      </c>
      <c r="C46" s="26">
        <v>42528</v>
      </c>
      <c r="D46" s="27"/>
      <c r="E46" s="41">
        <v>14.45</v>
      </c>
      <c r="F46" s="46">
        <f t="shared" si="0"/>
        <v>68.569999999999993</v>
      </c>
    </row>
    <row r="47" spans="1:6" x14ac:dyDescent="0.2">
      <c r="A47" s="50" t="s">
        <v>37</v>
      </c>
      <c r="B47" s="28"/>
      <c r="C47" s="26">
        <v>42681</v>
      </c>
      <c r="D47" s="27">
        <v>100</v>
      </c>
      <c r="E47" s="41"/>
      <c r="F47" s="46"/>
    </row>
    <row r="48" spans="1:6" x14ac:dyDescent="0.2">
      <c r="A48" s="50" t="s">
        <v>45</v>
      </c>
      <c r="B48" s="22" t="s">
        <v>49</v>
      </c>
      <c r="C48" s="26"/>
      <c r="D48" s="29"/>
      <c r="E48" s="41">
        <v>14.75</v>
      </c>
      <c r="F48" s="46">
        <f>F46+D47-E48</f>
        <v>153.82</v>
      </c>
    </row>
    <row r="49" spans="1:6" x14ac:dyDescent="0.2">
      <c r="A49" s="50" t="s">
        <v>48</v>
      </c>
      <c r="B49" s="22" t="s">
        <v>49</v>
      </c>
      <c r="C49" s="26">
        <v>42774</v>
      </c>
      <c r="D49" s="27"/>
      <c r="E49" s="41">
        <v>14.75</v>
      </c>
      <c r="F49" s="46">
        <f t="shared" ref="F49" si="1">F48-E49</f>
        <v>139.07</v>
      </c>
    </row>
    <row r="50" spans="1:6" x14ac:dyDescent="0.2">
      <c r="A50" s="50" t="s">
        <v>37</v>
      </c>
      <c r="B50" s="28"/>
      <c r="C50" s="26">
        <v>42859</v>
      </c>
      <c r="D50" s="27">
        <v>600</v>
      </c>
      <c r="E50" s="41"/>
      <c r="F50" s="46"/>
    </row>
    <row r="51" spans="1:6" x14ac:dyDescent="0.2">
      <c r="A51" s="50" t="s">
        <v>51</v>
      </c>
      <c r="B51" s="22" t="s">
        <v>49</v>
      </c>
      <c r="C51" s="26"/>
      <c r="D51" s="27"/>
      <c r="E51" s="41">
        <v>14.83</v>
      </c>
      <c r="F51" s="46">
        <f>F49+D50-E51</f>
        <v>724.2399999999999</v>
      </c>
    </row>
    <row r="52" spans="1:6" ht="13.5" thickBot="1" x14ac:dyDescent="0.25">
      <c r="A52" s="51" t="s">
        <v>9</v>
      </c>
      <c r="B52" s="52" t="s">
        <v>50</v>
      </c>
      <c r="C52" s="53">
        <v>42893</v>
      </c>
      <c r="D52" s="54"/>
      <c r="E52" s="55">
        <v>611.66</v>
      </c>
      <c r="F52" s="47">
        <f t="shared" ref="F52" si="2">F51-E52</f>
        <v>112.57999999999993</v>
      </c>
    </row>
    <row r="53" spans="1:6" x14ac:dyDescent="0.2">
      <c r="B53" s="15"/>
      <c r="C53" s="16"/>
      <c r="D53" s="11"/>
      <c r="E53" s="11"/>
      <c r="F53" s="11"/>
    </row>
    <row r="54" spans="1:6" x14ac:dyDescent="0.2">
      <c r="B54" s="15"/>
      <c r="C54" s="16"/>
      <c r="D54" s="11"/>
      <c r="E54" s="11"/>
      <c r="F54" s="11"/>
    </row>
    <row r="55" spans="1:6" ht="13.5" thickBot="1" x14ac:dyDescent="0.25">
      <c r="B55" s="15"/>
      <c r="C55" s="16"/>
      <c r="D55" s="11"/>
      <c r="E55" s="11"/>
      <c r="F55" s="11"/>
    </row>
    <row r="56" spans="1:6" ht="13.5" thickBot="1" x14ac:dyDescent="0.25">
      <c r="A56" s="63" t="s">
        <v>29</v>
      </c>
      <c r="B56" s="64"/>
      <c r="C56" s="34" t="s">
        <v>1</v>
      </c>
      <c r="D56" s="65" t="s">
        <v>34</v>
      </c>
      <c r="E56" s="66" t="s">
        <v>35</v>
      </c>
      <c r="F56" s="67" t="s">
        <v>4</v>
      </c>
    </row>
    <row r="57" spans="1:6" x14ac:dyDescent="0.2">
      <c r="A57" s="48" t="s">
        <v>36</v>
      </c>
      <c r="B57" s="59"/>
      <c r="C57" s="60">
        <v>41674</v>
      </c>
      <c r="D57" s="59"/>
      <c r="E57" s="61"/>
      <c r="F57" s="62">
        <v>2056.6999999999998</v>
      </c>
    </row>
    <row r="58" spans="1:6" x14ac:dyDescent="0.2">
      <c r="A58" s="49" t="s">
        <v>31</v>
      </c>
      <c r="B58" s="56"/>
      <c r="C58" s="26">
        <v>41733</v>
      </c>
      <c r="D58" s="27">
        <v>2.62</v>
      </c>
      <c r="E58" s="41"/>
      <c r="F58" s="46"/>
    </row>
    <row r="59" spans="1:6" x14ac:dyDescent="0.2">
      <c r="A59" s="49" t="s">
        <v>30</v>
      </c>
      <c r="B59" s="56"/>
      <c r="C59" s="26"/>
      <c r="D59" s="27">
        <v>1.33</v>
      </c>
      <c r="E59" s="41"/>
      <c r="F59" s="46">
        <f>F57+D58+D59</f>
        <v>2060.6499999999996</v>
      </c>
    </row>
    <row r="60" spans="1:6" x14ac:dyDescent="0.2">
      <c r="A60" s="49" t="s">
        <v>33</v>
      </c>
      <c r="B60" s="56"/>
      <c r="C60" s="26">
        <v>41765</v>
      </c>
      <c r="D60" s="27"/>
      <c r="E60" s="41">
        <v>50</v>
      </c>
      <c r="F60" s="46">
        <f>F59-E60</f>
        <v>2010.6499999999996</v>
      </c>
    </row>
    <row r="61" spans="1:6" x14ac:dyDescent="0.2">
      <c r="A61" s="49" t="s">
        <v>32</v>
      </c>
      <c r="B61" s="56"/>
      <c r="C61" s="26">
        <v>41824</v>
      </c>
      <c r="D61" s="27">
        <v>3.79</v>
      </c>
      <c r="E61" s="41"/>
      <c r="F61" s="46"/>
    </row>
    <row r="62" spans="1:6" x14ac:dyDescent="0.2">
      <c r="A62" s="49" t="s">
        <v>30</v>
      </c>
      <c r="B62" s="56"/>
      <c r="C62" s="26"/>
      <c r="D62" s="27">
        <v>1.51</v>
      </c>
      <c r="E62" s="41"/>
      <c r="F62" s="46">
        <f>F60+D61+D62</f>
        <v>2015.9499999999996</v>
      </c>
    </row>
    <row r="63" spans="1:6" x14ac:dyDescent="0.2">
      <c r="A63" s="49" t="s">
        <v>32</v>
      </c>
      <c r="B63" s="56"/>
      <c r="C63" s="26">
        <v>41916</v>
      </c>
      <c r="D63" s="27">
        <v>3.59</v>
      </c>
      <c r="E63" s="41"/>
      <c r="F63" s="46"/>
    </row>
    <row r="64" spans="1:6" x14ac:dyDescent="0.2">
      <c r="A64" s="49" t="s">
        <v>30</v>
      </c>
      <c r="B64" s="56"/>
      <c r="C64" s="26"/>
      <c r="D64" s="27">
        <v>1.31</v>
      </c>
      <c r="E64" s="41"/>
      <c r="F64" s="46">
        <f>F62+D63+D64</f>
        <v>2020.8499999999995</v>
      </c>
    </row>
    <row r="65" spans="1:6" x14ac:dyDescent="0.2">
      <c r="A65" s="49" t="s">
        <v>33</v>
      </c>
      <c r="B65" s="56"/>
      <c r="C65" s="20">
        <v>41947</v>
      </c>
      <c r="D65" s="27"/>
      <c r="E65" s="41">
        <v>50</v>
      </c>
      <c r="F65" s="46">
        <f>F64-E65</f>
        <v>1970.8499999999995</v>
      </c>
    </row>
    <row r="66" spans="1:6" x14ac:dyDescent="0.2">
      <c r="A66" s="49" t="s">
        <v>32</v>
      </c>
      <c r="B66" s="56"/>
      <c r="C66" s="26">
        <v>42010</v>
      </c>
      <c r="D66" s="27">
        <v>2.92</v>
      </c>
      <c r="E66" s="41"/>
      <c r="F66" s="46"/>
    </row>
    <row r="67" spans="1:6" x14ac:dyDescent="0.2">
      <c r="A67" s="49" t="s">
        <v>30</v>
      </c>
      <c r="B67" s="56"/>
      <c r="C67" s="26"/>
      <c r="D67" s="27">
        <v>1.24</v>
      </c>
      <c r="E67" s="41"/>
      <c r="F67" s="46">
        <f>F65+D66+D67</f>
        <v>1975.0099999999995</v>
      </c>
    </row>
    <row r="68" spans="1:6" x14ac:dyDescent="0.2">
      <c r="A68" s="49" t="s">
        <v>32</v>
      </c>
      <c r="B68" s="56"/>
      <c r="C68" s="26">
        <v>42102</v>
      </c>
      <c r="D68" s="27">
        <v>2.33</v>
      </c>
      <c r="E68" s="41"/>
      <c r="F68" s="46"/>
    </row>
    <row r="69" spans="1:6" x14ac:dyDescent="0.2">
      <c r="A69" s="49" t="s">
        <v>30</v>
      </c>
      <c r="B69" s="56"/>
      <c r="C69" s="26"/>
      <c r="D69" s="27">
        <v>1.22</v>
      </c>
      <c r="E69" s="41"/>
      <c r="F69" s="46">
        <f>F67+D68+D69</f>
        <v>1978.5599999999995</v>
      </c>
    </row>
    <row r="70" spans="1:6" x14ac:dyDescent="0.2">
      <c r="A70" s="49" t="s">
        <v>32</v>
      </c>
      <c r="B70" s="56"/>
      <c r="C70" s="26">
        <v>42189</v>
      </c>
      <c r="D70" s="27">
        <v>1.97</v>
      </c>
      <c r="E70" s="41"/>
      <c r="F70" s="46"/>
    </row>
    <row r="71" spans="1:6" x14ac:dyDescent="0.2">
      <c r="A71" s="49" t="s">
        <v>30</v>
      </c>
      <c r="B71" s="56"/>
      <c r="C71" s="26"/>
      <c r="D71" s="27">
        <v>1.23</v>
      </c>
      <c r="E71" s="41"/>
      <c r="F71" s="46">
        <f>F69+D70+D71</f>
        <v>1981.7599999999995</v>
      </c>
    </row>
    <row r="72" spans="1:6" x14ac:dyDescent="0.2">
      <c r="A72" s="49" t="s">
        <v>33</v>
      </c>
      <c r="B72" s="56"/>
      <c r="C72" s="26">
        <v>42251</v>
      </c>
      <c r="D72" s="27"/>
      <c r="E72" s="41">
        <v>100</v>
      </c>
      <c r="F72" s="46">
        <f>F71-E72</f>
        <v>1881.7599999999995</v>
      </c>
    </row>
    <row r="73" spans="1:6" x14ac:dyDescent="0.2">
      <c r="A73" s="49" t="s">
        <v>32</v>
      </c>
      <c r="B73" s="56"/>
      <c r="C73" s="26">
        <v>42283</v>
      </c>
      <c r="D73" s="27">
        <v>1.96</v>
      </c>
      <c r="E73" s="41"/>
      <c r="F73" s="46"/>
    </row>
    <row r="74" spans="1:6" x14ac:dyDescent="0.2">
      <c r="A74" s="49" t="s">
        <v>30</v>
      </c>
      <c r="B74" s="56"/>
      <c r="C74" s="26"/>
      <c r="D74" s="27">
        <v>0.97</v>
      </c>
      <c r="E74" s="41"/>
      <c r="F74" s="46">
        <f>F72+D73+D74</f>
        <v>1884.6899999999996</v>
      </c>
    </row>
    <row r="75" spans="1:6" x14ac:dyDescent="0.2">
      <c r="A75" s="49" t="s">
        <v>32</v>
      </c>
      <c r="B75" s="56"/>
      <c r="C75" s="26">
        <v>42381</v>
      </c>
      <c r="D75" s="27">
        <v>1.53</v>
      </c>
      <c r="E75" s="41"/>
      <c r="F75" s="46"/>
    </row>
    <row r="76" spans="1:6" x14ac:dyDescent="0.2">
      <c r="A76" s="49" t="s">
        <v>30</v>
      </c>
      <c r="B76" s="56"/>
      <c r="C76" s="26"/>
      <c r="D76" s="27">
        <v>0.95</v>
      </c>
      <c r="E76" s="41"/>
      <c r="F76" s="46">
        <f>F74+D75+D76</f>
        <v>1887.1699999999996</v>
      </c>
    </row>
    <row r="77" spans="1:6" x14ac:dyDescent="0.2">
      <c r="A77" s="49" t="s">
        <v>32</v>
      </c>
      <c r="B77" s="56"/>
      <c r="C77" s="26">
        <v>42472</v>
      </c>
      <c r="D77" s="27">
        <v>1.07</v>
      </c>
      <c r="E77" s="41"/>
      <c r="F77" s="46"/>
    </row>
    <row r="78" spans="1:6" x14ac:dyDescent="0.2">
      <c r="A78" s="49" t="s">
        <v>30</v>
      </c>
      <c r="B78" s="29"/>
      <c r="C78" s="26"/>
      <c r="D78" s="27">
        <v>0.72</v>
      </c>
      <c r="E78" s="41"/>
      <c r="F78" s="46">
        <f>F76+D77+D78</f>
        <v>1888.9599999999996</v>
      </c>
    </row>
    <row r="79" spans="1:6" x14ac:dyDescent="0.2">
      <c r="A79" s="49" t="s">
        <v>32</v>
      </c>
      <c r="B79" s="29"/>
      <c r="C79" s="26">
        <v>42563</v>
      </c>
      <c r="D79" s="27">
        <v>0.45</v>
      </c>
      <c r="E79" s="41"/>
      <c r="F79" s="46"/>
    </row>
    <row r="80" spans="1:6" x14ac:dyDescent="0.2">
      <c r="A80" s="49" t="s">
        <v>30</v>
      </c>
      <c r="B80" s="29"/>
      <c r="C80" s="26"/>
      <c r="D80" s="27">
        <v>0.68</v>
      </c>
      <c r="E80" s="41"/>
      <c r="F80" s="46">
        <f>F78+D79+D80</f>
        <v>1890.0899999999997</v>
      </c>
    </row>
    <row r="81" spans="1:6" x14ac:dyDescent="0.2">
      <c r="A81" s="49" t="s">
        <v>32</v>
      </c>
      <c r="B81" s="29"/>
      <c r="C81" s="26">
        <v>42654</v>
      </c>
      <c r="D81" s="27">
        <v>0.16</v>
      </c>
      <c r="E81" s="41"/>
      <c r="F81" s="46"/>
    </row>
    <row r="82" spans="1:6" x14ac:dyDescent="0.2">
      <c r="A82" s="49" t="s">
        <v>30</v>
      </c>
      <c r="B82" s="29"/>
      <c r="C82" s="26"/>
      <c r="D82" s="27">
        <v>0.4</v>
      </c>
      <c r="E82" s="41"/>
      <c r="F82" s="46">
        <f>F80+D81+D82</f>
        <v>1890.6499999999999</v>
      </c>
    </row>
    <row r="83" spans="1:6" x14ac:dyDescent="0.2">
      <c r="A83" s="49" t="s">
        <v>33</v>
      </c>
      <c r="B83" s="29"/>
      <c r="C83" s="26">
        <v>42685</v>
      </c>
      <c r="D83" s="27"/>
      <c r="E83" s="41">
        <v>100</v>
      </c>
      <c r="F83" s="46">
        <f>F82-E83</f>
        <v>1790.6499999999999</v>
      </c>
    </row>
    <row r="84" spans="1:6" x14ac:dyDescent="0.2">
      <c r="A84" s="49" t="s">
        <v>30</v>
      </c>
      <c r="B84" s="29"/>
      <c r="C84" s="26">
        <v>42746</v>
      </c>
      <c r="D84" s="27">
        <v>0.23</v>
      </c>
      <c r="E84" s="41"/>
      <c r="F84" s="46">
        <f>F83+D84</f>
        <v>1790.8799999999999</v>
      </c>
    </row>
    <row r="85" spans="1:6" x14ac:dyDescent="0.2">
      <c r="A85" s="49" t="s">
        <v>30</v>
      </c>
      <c r="B85" s="29"/>
      <c r="C85" s="26">
        <v>42836</v>
      </c>
      <c r="D85" s="27">
        <v>0.22</v>
      </c>
      <c r="E85" s="41"/>
      <c r="F85" s="46">
        <f>F84+D85</f>
        <v>1791.1</v>
      </c>
    </row>
    <row r="86" spans="1:6" ht="13.5" thickBot="1" x14ac:dyDescent="0.25">
      <c r="A86" s="51" t="s">
        <v>33</v>
      </c>
      <c r="B86" s="57"/>
      <c r="C86" s="58">
        <v>42866</v>
      </c>
      <c r="D86" s="54"/>
      <c r="E86" s="55">
        <v>600</v>
      </c>
      <c r="F86" s="47">
        <f>F85-E86</f>
        <v>1191.0999999999999</v>
      </c>
    </row>
    <row r="87" spans="1:6" x14ac:dyDescent="0.2">
      <c r="C87" s="16"/>
      <c r="D87" s="11"/>
      <c r="E87" s="11"/>
      <c r="F87" s="11"/>
    </row>
    <row r="88" spans="1:6" x14ac:dyDescent="0.2">
      <c r="C88" s="16"/>
      <c r="D88" s="11"/>
      <c r="E88" s="11"/>
      <c r="F88" s="11"/>
    </row>
    <row r="89" spans="1:6" x14ac:dyDescent="0.2">
      <c r="C89" s="16"/>
      <c r="D89" s="11"/>
      <c r="E89" s="11"/>
      <c r="F89" s="11"/>
    </row>
    <row r="90" spans="1:6" x14ac:dyDescent="0.2">
      <c r="C90" s="16"/>
      <c r="D90" s="11"/>
      <c r="E90" s="11"/>
      <c r="F90" s="11"/>
    </row>
    <row r="91" spans="1:6" x14ac:dyDescent="0.2">
      <c r="C91" s="16"/>
      <c r="D91" s="11"/>
      <c r="E91" s="11"/>
      <c r="F91" s="11"/>
    </row>
    <row r="92" spans="1:6" x14ac:dyDescent="0.2">
      <c r="C92" s="17"/>
      <c r="D92" s="11"/>
      <c r="E92" s="11"/>
      <c r="F92" s="11"/>
    </row>
    <row r="93" spans="1:6" x14ac:dyDescent="0.2">
      <c r="C93" s="17"/>
      <c r="D93" s="11"/>
      <c r="E93" s="11"/>
      <c r="F93" s="11"/>
    </row>
    <row r="94" spans="1:6" x14ac:dyDescent="0.2">
      <c r="C94" s="17"/>
      <c r="D94" s="11"/>
      <c r="E94" s="11"/>
      <c r="F94" s="11"/>
    </row>
    <row r="95" spans="1:6" x14ac:dyDescent="0.2">
      <c r="C95" s="17"/>
      <c r="D95" s="11"/>
      <c r="E95" s="11"/>
      <c r="F95" s="11"/>
    </row>
    <row r="96" spans="1:6" x14ac:dyDescent="0.2">
      <c r="C96" s="17"/>
      <c r="D96" s="11"/>
      <c r="E96" s="11"/>
      <c r="F96" s="11"/>
    </row>
    <row r="97" spans="3:6" x14ac:dyDescent="0.2">
      <c r="C97" s="17"/>
      <c r="D97" s="11"/>
      <c r="E97" s="11"/>
      <c r="F97" s="11"/>
    </row>
    <row r="98" spans="3:6" x14ac:dyDescent="0.2">
      <c r="C98" s="17"/>
      <c r="D98" s="11"/>
      <c r="E98" s="11"/>
      <c r="F98" s="11"/>
    </row>
    <row r="99" spans="3:6" x14ac:dyDescent="0.2">
      <c r="C99" s="17"/>
      <c r="D99" s="11"/>
      <c r="E99" s="11"/>
      <c r="F99" s="11"/>
    </row>
    <row r="100" spans="3:6" x14ac:dyDescent="0.2">
      <c r="C100" s="17"/>
      <c r="D100" s="11"/>
      <c r="E100" s="11"/>
      <c r="F100" s="11"/>
    </row>
    <row r="101" spans="3:6" x14ac:dyDescent="0.2">
      <c r="C101" s="17"/>
      <c r="D101" s="11"/>
      <c r="E101" s="11"/>
      <c r="F101" s="11"/>
    </row>
    <row r="102" spans="3:6" x14ac:dyDescent="0.2">
      <c r="C102" s="17"/>
      <c r="D102" s="11"/>
      <c r="E102" s="11"/>
      <c r="F102" s="11"/>
    </row>
    <row r="103" spans="3:6" x14ac:dyDescent="0.2">
      <c r="C103" s="17"/>
      <c r="D103" s="11"/>
      <c r="E103" s="11"/>
      <c r="F103" s="11"/>
    </row>
    <row r="104" spans="3:6" x14ac:dyDescent="0.2">
      <c r="C104" s="17"/>
      <c r="D104" s="11"/>
      <c r="E104" s="11"/>
      <c r="F104" s="11"/>
    </row>
    <row r="105" spans="3:6" x14ac:dyDescent="0.2">
      <c r="C105" s="17"/>
      <c r="D105" s="11"/>
      <c r="E105" s="11"/>
      <c r="F105" s="11"/>
    </row>
    <row r="106" spans="3:6" x14ac:dyDescent="0.2">
      <c r="C106" s="17"/>
      <c r="D106" s="11"/>
      <c r="E106" s="11"/>
      <c r="F106" s="11"/>
    </row>
    <row r="107" spans="3:6" x14ac:dyDescent="0.2">
      <c r="C107" s="17"/>
      <c r="D107" s="11"/>
      <c r="E107" s="11"/>
      <c r="F107" s="11"/>
    </row>
    <row r="108" spans="3:6" x14ac:dyDescent="0.2">
      <c r="C108" s="17"/>
      <c r="D108" s="11"/>
      <c r="E108" s="11"/>
      <c r="F108" s="11"/>
    </row>
    <row r="109" spans="3:6" x14ac:dyDescent="0.2">
      <c r="C109" s="17"/>
      <c r="D109" s="11"/>
      <c r="E109" s="11"/>
      <c r="F109" s="11"/>
    </row>
    <row r="110" spans="3:6" x14ac:dyDescent="0.2">
      <c r="C110" s="17"/>
      <c r="D110" s="11"/>
      <c r="E110" s="11"/>
      <c r="F110" s="11"/>
    </row>
    <row r="111" spans="3:6" x14ac:dyDescent="0.2">
      <c r="C111" s="17"/>
      <c r="D111" s="11"/>
      <c r="E111" s="11"/>
      <c r="F111" s="11"/>
    </row>
    <row r="112" spans="3:6" x14ac:dyDescent="0.2">
      <c r="C112" s="17"/>
      <c r="D112" s="11"/>
      <c r="E112" s="11"/>
      <c r="F112" s="11"/>
    </row>
    <row r="113" spans="3:6" x14ac:dyDescent="0.2">
      <c r="C113" s="17"/>
      <c r="D113" s="11"/>
      <c r="E113" s="11"/>
      <c r="F113" s="11"/>
    </row>
    <row r="114" spans="3:6" x14ac:dyDescent="0.2">
      <c r="D114" s="11"/>
      <c r="E114" s="11"/>
      <c r="F114" s="11"/>
    </row>
    <row r="115" spans="3:6" x14ac:dyDescent="0.2">
      <c r="D115" s="11"/>
      <c r="E115" s="11"/>
      <c r="F115" s="11"/>
    </row>
    <row r="116" spans="3:6" x14ac:dyDescent="0.2">
      <c r="D116" s="11"/>
      <c r="E116" s="11"/>
      <c r="F116" s="11"/>
    </row>
    <row r="117" spans="3:6" x14ac:dyDescent="0.2">
      <c r="D117" s="11"/>
      <c r="E117" s="11"/>
      <c r="F117" s="11"/>
    </row>
    <row r="118" spans="3:6" x14ac:dyDescent="0.2">
      <c r="D118" s="11"/>
      <c r="E118" s="11"/>
      <c r="F118" s="11"/>
    </row>
    <row r="119" spans="3:6" x14ac:dyDescent="0.2">
      <c r="D119" s="11"/>
      <c r="E119" s="11"/>
      <c r="F119" s="11"/>
    </row>
    <row r="120" spans="3:6" x14ac:dyDescent="0.2">
      <c r="D120" s="11"/>
      <c r="E120" s="11"/>
      <c r="F120" s="11"/>
    </row>
    <row r="121" spans="3:6" x14ac:dyDescent="0.2">
      <c r="D121" s="11"/>
      <c r="E121" s="11"/>
      <c r="F121" s="11"/>
    </row>
    <row r="122" spans="3:6" x14ac:dyDescent="0.2">
      <c r="D122" s="11"/>
      <c r="E122" s="11"/>
      <c r="F122" s="11"/>
    </row>
    <row r="123" spans="3:6" x14ac:dyDescent="0.2">
      <c r="D123" s="11"/>
      <c r="E123" s="11"/>
      <c r="F123" s="11"/>
    </row>
    <row r="124" spans="3:6" x14ac:dyDescent="0.2">
      <c r="D124" s="11"/>
      <c r="E124" s="11"/>
      <c r="F124" s="11"/>
    </row>
    <row r="125" spans="3:6" x14ac:dyDescent="0.2">
      <c r="D125" s="11"/>
      <c r="E125" s="11"/>
      <c r="F125" s="11"/>
    </row>
    <row r="126" spans="3:6" x14ac:dyDescent="0.2">
      <c r="D126" s="11"/>
      <c r="E126" s="11"/>
      <c r="F126" s="11"/>
    </row>
    <row r="127" spans="3:6" x14ac:dyDescent="0.2">
      <c r="D127" s="11"/>
      <c r="E127" s="11"/>
      <c r="F127" s="11"/>
    </row>
    <row r="128" spans="3:6" x14ac:dyDescent="0.2">
      <c r="D128" s="11"/>
      <c r="E128" s="11"/>
      <c r="F128" s="11"/>
    </row>
    <row r="129" spans="4:6" x14ac:dyDescent="0.2">
      <c r="D129" s="11"/>
      <c r="E129" s="11"/>
      <c r="F129" s="11"/>
    </row>
    <row r="130" spans="4:6" x14ac:dyDescent="0.2">
      <c r="D130" s="11"/>
      <c r="E130" s="11"/>
      <c r="F130" s="11"/>
    </row>
    <row r="131" spans="4:6" x14ac:dyDescent="0.2">
      <c r="D131" s="11"/>
      <c r="E131" s="11"/>
      <c r="F131" s="11"/>
    </row>
    <row r="132" spans="4:6" x14ac:dyDescent="0.2">
      <c r="D132" s="11"/>
      <c r="E132" s="11"/>
      <c r="F132" s="11"/>
    </row>
    <row r="133" spans="4:6" x14ac:dyDescent="0.2">
      <c r="D133" s="11"/>
      <c r="E133" s="11"/>
      <c r="F133" s="11"/>
    </row>
    <row r="134" spans="4:6" x14ac:dyDescent="0.2">
      <c r="D134" s="11"/>
      <c r="E134" s="11"/>
      <c r="F134" s="11"/>
    </row>
    <row r="135" spans="4:6" x14ac:dyDescent="0.2">
      <c r="D135" s="11"/>
      <c r="E135" s="11"/>
      <c r="F135" s="11"/>
    </row>
    <row r="136" spans="4:6" x14ac:dyDescent="0.2">
      <c r="D136" s="11"/>
      <c r="E136" s="11"/>
      <c r="F136" s="11"/>
    </row>
    <row r="137" spans="4:6" x14ac:dyDescent="0.2">
      <c r="D137" s="11"/>
      <c r="E137" s="11"/>
      <c r="F137" s="11"/>
    </row>
    <row r="138" spans="4:6" x14ac:dyDescent="0.2">
      <c r="D138" s="11"/>
      <c r="E138" s="11"/>
      <c r="F138" s="11"/>
    </row>
    <row r="139" spans="4:6" x14ac:dyDescent="0.2">
      <c r="D139" s="11"/>
      <c r="E139" s="11"/>
      <c r="F139" s="11"/>
    </row>
    <row r="140" spans="4:6" x14ac:dyDescent="0.2">
      <c r="D140" s="11"/>
      <c r="E140" s="11"/>
      <c r="F140" s="11"/>
    </row>
    <row r="141" spans="4:6" x14ac:dyDescent="0.2">
      <c r="D141" s="11"/>
      <c r="E141" s="11"/>
      <c r="F141" s="11"/>
    </row>
    <row r="142" spans="4:6" x14ac:dyDescent="0.2">
      <c r="D142" s="11"/>
      <c r="E142" s="11"/>
      <c r="F142" s="11"/>
    </row>
    <row r="143" spans="4:6" x14ac:dyDescent="0.2">
      <c r="D143" s="11"/>
      <c r="E143" s="11"/>
      <c r="F143" s="11"/>
    </row>
    <row r="144" spans="4:6" x14ac:dyDescent="0.2">
      <c r="D144" s="11"/>
      <c r="E144" s="11"/>
      <c r="F144" s="11"/>
    </row>
    <row r="145" spans="4:6" x14ac:dyDescent="0.2">
      <c r="D145" s="11"/>
      <c r="E145" s="11"/>
      <c r="F145" s="11"/>
    </row>
    <row r="146" spans="4:6" x14ac:dyDescent="0.2">
      <c r="D146" s="11"/>
      <c r="E146" s="11"/>
      <c r="F146" s="11"/>
    </row>
    <row r="147" spans="4:6" x14ac:dyDescent="0.2">
      <c r="D147" s="11"/>
      <c r="E147" s="11"/>
      <c r="F147" s="11"/>
    </row>
    <row r="148" spans="4:6" x14ac:dyDescent="0.2">
      <c r="D148" s="11"/>
      <c r="E148" s="11"/>
      <c r="F148" s="11"/>
    </row>
    <row r="149" spans="4:6" x14ac:dyDescent="0.2">
      <c r="D149" s="11"/>
      <c r="E149" s="11"/>
      <c r="F149" s="11"/>
    </row>
    <row r="150" spans="4:6" x14ac:dyDescent="0.2">
      <c r="D150" s="11"/>
      <c r="E150" s="11"/>
      <c r="F150" s="11"/>
    </row>
    <row r="151" spans="4:6" x14ac:dyDescent="0.2">
      <c r="D151" s="11"/>
      <c r="E151" s="11"/>
      <c r="F151" s="11"/>
    </row>
    <row r="152" spans="4:6" x14ac:dyDescent="0.2">
      <c r="D152" s="11"/>
      <c r="E152" s="11"/>
      <c r="F152" s="11"/>
    </row>
    <row r="153" spans="4:6" x14ac:dyDescent="0.2">
      <c r="D153" s="11"/>
      <c r="E153" s="11"/>
      <c r="F153" s="11"/>
    </row>
    <row r="154" spans="4:6" x14ac:dyDescent="0.2">
      <c r="D154" s="11"/>
      <c r="E154" s="11"/>
      <c r="F154" s="11"/>
    </row>
    <row r="155" spans="4:6" x14ac:dyDescent="0.2">
      <c r="D155" s="11"/>
      <c r="E155" s="11"/>
      <c r="F155" s="11"/>
    </row>
    <row r="156" spans="4:6" x14ac:dyDescent="0.2">
      <c r="D156" s="11"/>
      <c r="E156" s="11"/>
      <c r="F156" s="11"/>
    </row>
    <row r="157" spans="4:6" x14ac:dyDescent="0.2">
      <c r="D157" s="11"/>
      <c r="E157" s="11"/>
      <c r="F157" s="11"/>
    </row>
    <row r="158" spans="4:6" x14ac:dyDescent="0.2">
      <c r="D158" s="11"/>
      <c r="E158" s="11"/>
      <c r="F158" s="11"/>
    </row>
    <row r="159" spans="4:6" x14ac:dyDescent="0.2">
      <c r="D159" s="11"/>
      <c r="E159" s="11"/>
      <c r="F159" s="11"/>
    </row>
    <row r="160" spans="4:6" x14ac:dyDescent="0.2">
      <c r="D160" s="11"/>
      <c r="E160" s="11"/>
      <c r="F160" s="11"/>
    </row>
    <row r="161" spans="4:6" x14ac:dyDescent="0.2">
      <c r="D161" s="11"/>
      <c r="E161" s="11"/>
      <c r="F161" s="11"/>
    </row>
    <row r="162" spans="4:6" x14ac:dyDescent="0.2">
      <c r="D162" s="11"/>
      <c r="E162" s="11"/>
      <c r="F162" s="11"/>
    </row>
    <row r="163" spans="4:6" x14ac:dyDescent="0.2">
      <c r="D163" s="11"/>
      <c r="E163" s="11"/>
      <c r="F163" s="11"/>
    </row>
    <row r="164" spans="4:6" x14ac:dyDescent="0.2">
      <c r="D164" s="11"/>
      <c r="E164" s="11"/>
      <c r="F164" s="11"/>
    </row>
    <row r="165" spans="4:6" x14ac:dyDescent="0.2">
      <c r="D165" s="11"/>
      <c r="E165" s="11"/>
      <c r="F165" s="11"/>
    </row>
    <row r="166" spans="4:6" x14ac:dyDescent="0.2">
      <c r="D166" s="11"/>
      <c r="E166" s="11"/>
      <c r="F166" s="11"/>
    </row>
    <row r="167" spans="4:6" x14ac:dyDescent="0.2">
      <c r="D167" s="11"/>
      <c r="E167" s="11"/>
      <c r="F167" s="11"/>
    </row>
    <row r="168" spans="4:6" x14ac:dyDescent="0.2">
      <c r="D168" s="11"/>
      <c r="E168" s="11"/>
      <c r="F168" s="11"/>
    </row>
    <row r="169" spans="4:6" x14ac:dyDescent="0.2">
      <c r="D169" s="11"/>
      <c r="E169" s="11"/>
      <c r="F169" s="11"/>
    </row>
    <row r="170" spans="4:6" x14ac:dyDescent="0.2">
      <c r="D170" s="11"/>
      <c r="E170" s="11"/>
      <c r="F170" s="11"/>
    </row>
    <row r="171" spans="4:6" x14ac:dyDescent="0.2">
      <c r="D171" s="11"/>
      <c r="E171" s="11"/>
      <c r="F171" s="11"/>
    </row>
    <row r="172" spans="4:6" x14ac:dyDescent="0.2">
      <c r="D172" s="11"/>
      <c r="E172" s="11"/>
      <c r="F172" s="11"/>
    </row>
    <row r="173" spans="4:6" x14ac:dyDescent="0.2">
      <c r="D173" s="11"/>
      <c r="E173" s="11"/>
      <c r="F173" s="11"/>
    </row>
    <row r="174" spans="4:6" x14ac:dyDescent="0.2">
      <c r="D174" s="11"/>
      <c r="E174" s="11"/>
      <c r="F174" s="11"/>
    </row>
    <row r="175" spans="4:6" x14ac:dyDescent="0.2">
      <c r="D175" s="11"/>
      <c r="E175" s="11"/>
      <c r="F175" s="11"/>
    </row>
    <row r="176" spans="4:6" x14ac:dyDescent="0.2">
      <c r="D176" s="11"/>
      <c r="E176" s="11"/>
      <c r="F176" s="11"/>
    </row>
    <row r="177" spans="4:6" x14ac:dyDescent="0.2">
      <c r="D177" s="11"/>
      <c r="E177" s="11"/>
      <c r="F177" s="11"/>
    </row>
    <row r="178" spans="4:6" x14ac:dyDescent="0.2">
      <c r="D178" s="11"/>
      <c r="E178" s="11"/>
      <c r="F178" s="11"/>
    </row>
    <row r="179" spans="4:6" x14ac:dyDescent="0.2">
      <c r="D179" s="11"/>
      <c r="E179" s="11"/>
      <c r="F179" s="11"/>
    </row>
    <row r="180" spans="4:6" x14ac:dyDescent="0.2">
      <c r="D180" s="11"/>
      <c r="E180" s="11"/>
      <c r="F180" s="11"/>
    </row>
    <row r="181" spans="4:6" x14ac:dyDescent="0.2">
      <c r="D181" s="11"/>
      <c r="E181" s="11"/>
      <c r="F181" s="11"/>
    </row>
    <row r="182" spans="4:6" x14ac:dyDescent="0.2">
      <c r="D182" s="11"/>
      <c r="E182" s="11"/>
      <c r="F182" s="11"/>
    </row>
    <row r="183" spans="4:6" x14ac:dyDescent="0.2">
      <c r="D183" s="11"/>
      <c r="E183" s="11"/>
      <c r="F183" s="11"/>
    </row>
    <row r="184" spans="4:6" x14ac:dyDescent="0.2">
      <c r="D184" s="11"/>
      <c r="E184" s="11"/>
      <c r="F184" s="11"/>
    </row>
    <row r="185" spans="4:6" x14ac:dyDescent="0.2">
      <c r="D185" s="11"/>
      <c r="E185" s="11"/>
      <c r="F185" s="11"/>
    </row>
    <row r="186" spans="4:6" x14ac:dyDescent="0.2">
      <c r="D186" s="11"/>
      <c r="E186" s="11"/>
      <c r="F186" s="11"/>
    </row>
    <row r="187" spans="4:6" x14ac:dyDescent="0.2">
      <c r="D187" s="11"/>
      <c r="E187" s="11"/>
      <c r="F187" s="11"/>
    </row>
    <row r="188" spans="4:6" x14ac:dyDescent="0.2">
      <c r="D188" s="11"/>
      <c r="E188" s="11"/>
      <c r="F188" s="11"/>
    </row>
    <row r="189" spans="4:6" x14ac:dyDescent="0.2">
      <c r="D189" s="11"/>
      <c r="E189" s="11"/>
      <c r="F189" s="11"/>
    </row>
    <row r="190" spans="4:6" x14ac:dyDescent="0.2">
      <c r="D190" s="11"/>
      <c r="E190" s="11"/>
      <c r="F190" s="11"/>
    </row>
    <row r="191" spans="4:6" x14ac:dyDescent="0.2">
      <c r="D191" s="11"/>
      <c r="E191" s="11"/>
      <c r="F191" s="11"/>
    </row>
    <row r="192" spans="4:6" x14ac:dyDescent="0.2">
      <c r="D192" s="11"/>
      <c r="E192" s="11"/>
      <c r="F192" s="11"/>
    </row>
    <row r="193" spans="4:6" x14ac:dyDescent="0.2">
      <c r="D193" s="11"/>
      <c r="E193" s="11"/>
      <c r="F193" s="11"/>
    </row>
    <row r="194" spans="4:6" x14ac:dyDescent="0.2">
      <c r="D194" s="11"/>
      <c r="E194" s="11"/>
      <c r="F194" s="11"/>
    </row>
    <row r="195" spans="4:6" x14ac:dyDescent="0.2">
      <c r="D195" s="11"/>
      <c r="E195" s="11"/>
      <c r="F195" s="11"/>
    </row>
    <row r="196" spans="4:6" x14ac:dyDescent="0.2">
      <c r="D196" s="11"/>
      <c r="E196" s="11"/>
      <c r="F196" s="11"/>
    </row>
    <row r="197" spans="4:6" x14ac:dyDescent="0.2">
      <c r="D197" s="11"/>
      <c r="E197" s="11"/>
      <c r="F197" s="11"/>
    </row>
    <row r="198" spans="4:6" x14ac:dyDescent="0.2">
      <c r="D198" s="11"/>
      <c r="E198" s="11"/>
      <c r="F198" s="11"/>
    </row>
    <row r="199" spans="4:6" x14ac:dyDescent="0.2">
      <c r="D199" s="11"/>
      <c r="E199" s="11"/>
      <c r="F199" s="11"/>
    </row>
    <row r="200" spans="4:6" x14ac:dyDescent="0.2">
      <c r="D200" s="11"/>
      <c r="E200" s="11"/>
      <c r="F200" s="11"/>
    </row>
    <row r="201" spans="4:6" x14ac:dyDescent="0.2">
      <c r="D201" s="11"/>
      <c r="E201" s="11"/>
      <c r="F201" s="11"/>
    </row>
    <row r="202" spans="4:6" x14ac:dyDescent="0.2">
      <c r="D202" s="11"/>
      <c r="E202" s="11"/>
      <c r="F202" s="11"/>
    </row>
    <row r="203" spans="4:6" x14ac:dyDescent="0.2">
      <c r="D203" s="11"/>
      <c r="E203" s="11"/>
      <c r="F203" s="11"/>
    </row>
    <row r="204" spans="4:6" x14ac:dyDescent="0.2">
      <c r="D204" s="11"/>
      <c r="E204" s="11"/>
      <c r="F204" s="11"/>
    </row>
    <row r="205" spans="4:6" x14ac:dyDescent="0.2">
      <c r="D205" s="11"/>
      <c r="E205" s="11"/>
      <c r="F205" s="11"/>
    </row>
    <row r="206" spans="4:6" x14ac:dyDescent="0.2">
      <c r="D206" s="11"/>
      <c r="E206" s="11"/>
      <c r="F206" s="11"/>
    </row>
    <row r="207" spans="4:6" x14ac:dyDescent="0.2">
      <c r="D207" s="11"/>
      <c r="E207" s="11"/>
      <c r="F207" s="11"/>
    </row>
    <row r="208" spans="4:6" x14ac:dyDescent="0.2">
      <c r="D208" s="11"/>
      <c r="E208" s="11"/>
      <c r="F208" s="11"/>
    </row>
    <row r="209" spans="4:6" x14ac:dyDescent="0.2">
      <c r="D209" s="11"/>
      <c r="E209" s="11"/>
      <c r="F209" s="11"/>
    </row>
    <row r="210" spans="4:6" x14ac:dyDescent="0.2">
      <c r="D210" s="11"/>
      <c r="E210" s="11"/>
      <c r="F210" s="11"/>
    </row>
    <row r="211" spans="4:6" x14ac:dyDescent="0.2">
      <c r="D211" s="11"/>
      <c r="E211" s="11"/>
      <c r="F211" s="11"/>
    </row>
    <row r="212" spans="4:6" x14ac:dyDescent="0.2">
      <c r="D212" s="11"/>
      <c r="E212" s="11"/>
      <c r="F212" s="11"/>
    </row>
    <row r="213" spans="4:6" x14ac:dyDescent="0.2">
      <c r="D213" s="11"/>
      <c r="E213" s="11"/>
      <c r="F213" s="11"/>
    </row>
    <row r="214" spans="4:6" x14ac:dyDescent="0.2">
      <c r="D214" s="11"/>
      <c r="E214" s="11"/>
      <c r="F214" s="11"/>
    </row>
    <row r="215" spans="4:6" x14ac:dyDescent="0.2">
      <c r="D215" s="11"/>
      <c r="E215" s="11"/>
      <c r="F215" s="11"/>
    </row>
    <row r="216" spans="4:6" x14ac:dyDescent="0.2">
      <c r="D216" s="11"/>
      <c r="E216" s="11"/>
      <c r="F216" s="11"/>
    </row>
    <row r="217" spans="4:6" x14ac:dyDescent="0.2">
      <c r="D217" s="11"/>
      <c r="E217" s="11"/>
      <c r="F217" s="11"/>
    </row>
    <row r="218" spans="4:6" x14ac:dyDescent="0.2">
      <c r="D218" s="11"/>
      <c r="E218" s="11"/>
      <c r="F218" s="11"/>
    </row>
    <row r="219" spans="4:6" x14ac:dyDescent="0.2">
      <c r="D219" s="11"/>
      <c r="E219" s="11"/>
      <c r="F219" s="11"/>
    </row>
    <row r="220" spans="4:6" x14ac:dyDescent="0.2">
      <c r="D220" s="11"/>
      <c r="E220" s="11"/>
      <c r="F220" s="11"/>
    </row>
    <row r="221" spans="4:6" x14ac:dyDescent="0.2">
      <c r="D221" s="11"/>
      <c r="E221" s="11"/>
      <c r="F221" s="11"/>
    </row>
    <row r="222" spans="4:6" x14ac:dyDescent="0.2">
      <c r="D222" s="11"/>
      <c r="E222" s="11"/>
      <c r="F222" s="11"/>
    </row>
    <row r="223" spans="4:6" x14ac:dyDescent="0.2">
      <c r="D223" s="11"/>
      <c r="E223" s="11"/>
      <c r="F223" s="11"/>
    </row>
    <row r="224" spans="4:6" x14ac:dyDescent="0.2">
      <c r="D224" s="11"/>
      <c r="E224" s="11"/>
      <c r="F224" s="11"/>
    </row>
    <row r="225" spans="4:6" x14ac:dyDescent="0.2">
      <c r="D225" s="11"/>
      <c r="E225" s="11"/>
      <c r="F225" s="11"/>
    </row>
    <row r="226" spans="4:6" x14ac:dyDescent="0.2">
      <c r="D226" s="11"/>
      <c r="E226" s="11"/>
      <c r="F226" s="11"/>
    </row>
    <row r="227" spans="4:6" x14ac:dyDescent="0.2">
      <c r="D227" s="11"/>
      <c r="E227" s="11"/>
      <c r="F227" s="11"/>
    </row>
    <row r="228" spans="4:6" x14ac:dyDescent="0.2">
      <c r="D228" s="11"/>
      <c r="E228" s="11"/>
      <c r="F228" s="11"/>
    </row>
    <row r="229" spans="4:6" x14ac:dyDescent="0.2">
      <c r="D229" s="11"/>
      <c r="E229" s="11"/>
      <c r="F229" s="11"/>
    </row>
    <row r="230" spans="4:6" x14ac:dyDescent="0.2">
      <c r="D230" s="11"/>
      <c r="E230" s="11"/>
      <c r="F230" s="11"/>
    </row>
    <row r="231" spans="4:6" x14ac:dyDescent="0.2">
      <c r="D231" s="11"/>
      <c r="E231" s="11"/>
      <c r="F231" s="11"/>
    </row>
    <row r="232" spans="4:6" x14ac:dyDescent="0.2">
      <c r="D232" s="11"/>
      <c r="E232" s="11"/>
      <c r="F232" s="11"/>
    </row>
    <row r="233" spans="4:6" x14ac:dyDescent="0.2">
      <c r="D233" s="11"/>
      <c r="E233" s="11"/>
      <c r="F233" s="11"/>
    </row>
    <row r="234" spans="4:6" x14ac:dyDescent="0.2">
      <c r="D234" s="11"/>
      <c r="E234" s="11"/>
      <c r="F234" s="11"/>
    </row>
    <row r="235" spans="4:6" x14ac:dyDescent="0.2">
      <c r="D235" s="11"/>
      <c r="E235" s="11"/>
      <c r="F235" s="11"/>
    </row>
    <row r="236" spans="4:6" x14ac:dyDescent="0.2">
      <c r="D236" s="11"/>
      <c r="E236" s="11"/>
      <c r="F236" s="11"/>
    </row>
    <row r="237" spans="4:6" x14ac:dyDescent="0.2">
      <c r="D237" s="11"/>
      <c r="E237" s="11"/>
      <c r="F237" s="11"/>
    </row>
    <row r="238" spans="4:6" x14ac:dyDescent="0.2">
      <c r="D238" s="11"/>
      <c r="E238" s="11"/>
      <c r="F238" s="11"/>
    </row>
    <row r="239" spans="4:6" x14ac:dyDescent="0.2">
      <c r="D239" s="11"/>
      <c r="E239" s="11"/>
      <c r="F239" s="11"/>
    </row>
    <row r="240" spans="4:6" x14ac:dyDescent="0.2">
      <c r="D240" s="11"/>
      <c r="E240" s="11"/>
      <c r="F240" s="11"/>
    </row>
    <row r="241" spans="4:6" x14ac:dyDescent="0.2">
      <c r="D241" s="11"/>
      <c r="E241" s="11"/>
      <c r="F241" s="11"/>
    </row>
    <row r="242" spans="4:6" x14ac:dyDescent="0.2">
      <c r="D242" s="11"/>
      <c r="E242" s="11"/>
      <c r="F242" s="11"/>
    </row>
    <row r="243" spans="4:6" x14ac:dyDescent="0.2">
      <c r="D243" s="11"/>
      <c r="E243" s="11"/>
      <c r="F243" s="11"/>
    </row>
    <row r="244" spans="4:6" x14ac:dyDescent="0.2">
      <c r="D244" s="11"/>
      <c r="E244" s="11"/>
      <c r="F244" s="11"/>
    </row>
    <row r="245" spans="4:6" x14ac:dyDescent="0.2">
      <c r="D245" s="11"/>
      <c r="E245" s="11"/>
      <c r="F245" s="11"/>
    </row>
    <row r="246" spans="4:6" x14ac:dyDescent="0.2">
      <c r="D246" s="11"/>
      <c r="E246" s="11"/>
      <c r="F246" s="11"/>
    </row>
    <row r="247" spans="4:6" x14ac:dyDescent="0.2">
      <c r="D247" s="11"/>
      <c r="E247" s="11"/>
      <c r="F247" s="11"/>
    </row>
    <row r="248" spans="4:6" x14ac:dyDescent="0.2">
      <c r="D248" s="11"/>
      <c r="E248" s="11"/>
      <c r="F248" s="11"/>
    </row>
    <row r="249" spans="4:6" x14ac:dyDescent="0.2">
      <c r="D249" s="11"/>
      <c r="E249" s="11"/>
      <c r="F249" s="11"/>
    </row>
    <row r="250" spans="4:6" x14ac:dyDescent="0.2">
      <c r="D250" s="11"/>
      <c r="E250" s="11"/>
      <c r="F250" s="11"/>
    </row>
    <row r="251" spans="4:6" x14ac:dyDescent="0.2">
      <c r="D251" s="11"/>
      <c r="E251" s="11"/>
      <c r="F251" s="11"/>
    </row>
    <row r="252" spans="4:6" x14ac:dyDescent="0.2">
      <c r="D252" s="11"/>
      <c r="E252" s="11"/>
      <c r="F252" s="11"/>
    </row>
    <row r="253" spans="4:6" x14ac:dyDescent="0.2">
      <c r="D253" s="11"/>
      <c r="E253" s="11"/>
      <c r="F253" s="11"/>
    </row>
    <row r="254" spans="4:6" x14ac:dyDescent="0.2">
      <c r="D254" s="11"/>
      <c r="E254" s="11"/>
      <c r="F254" s="11"/>
    </row>
  </sheetData>
  <phoneticPr fontId="0" type="noConversion"/>
  <pageMargins left="0.75" right="0.75" top="1" bottom="1" header="0.5" footer="0.5"/>
  <pageSetup paperSize="9" orientation="landscape" horizontalDpi="300" verticalDpi="0" r:id="rId1"/>
  <headerFooter alignWithMargins="0"/>
  <ignoredErrors>
    <ignoredError sqref="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Dick</cp:lastModifiedBy>
  <cp:lastPrinted>2004-08-09T08:19:55Z</cp:lastPrinted>
  <dcterms:created xsi:type="dcterms:W3CDTF">2001-01-29T10:05:05Z</dcterms:created>
  <dcterms:modified xsi:type="dcterms:W3CDTF">2017-07-05T09:43:55Z</dcterms:modified>
</cp:coreProperties>
</file>